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-108" yWindow="-108" windowWidth="23256" windowHeight="12576"/>
  </bookViews>
  <sheets>
    <sheet name="Tonery" sheetId="1" r:id="rId1"/>
  </sheets>
  <externalReferences>
    <externalReference r:id="rId2"/>
    <externalReference r:id="rId3"/>
    <externalReference r:id="rId4"/>
  </externalReferences>
  <definedNames>
    <definedName name="_xlnm.Print_Area" localSheetId="0">Tonery!$B$1:$R$17</definedName>
  </definedNames>
  <calcPr calcId="145621"/>
</workbook>
</file>

<file path=xl/calcChain.xml><?xml version="1.0" encoding="utf-8"?>
<calcChain xmlns="http://schemas.openxmlformats.org/spreadsheetml/2006/main">
  <c r="R14" i="1" l="1"/>
  <c r="Q14" i="1"/>
  <c r="N14" i="1"/>
  <c r="R13" i="1"/>
  <c r="Q13" i="1"/>
  <c r="N13" i="1"/>
  <c r="R12" i="1"/>
  <c r="Q12" i="1"/>
  <c r="N12" i="1"/>
  <c r="R11" i="1"/>
  <c r="Q11" i="1"/>
  <c r="N11" i="1"/>
  <c r="R10" i="1"/>
  <c r="Q10" i="1"/>
  <c r="N10" i="1"/>
  <c r="R9" i="1"/>
  <c r="Q9" i="1"/>
  <c r="N9" i="1"/>
  <c r="R8" i="1"/>
  <c r="Q8" i="1"/>
  <c r="N8" i="1"/>
  <c r="R7" i="1"/>
  <c r="Q7" i="1"/>
  <c r="N7" i="1"/>
  <c r="O17" i="1" l="1"/>
  <c r="P17" i="1"/>
</calcChain>
</file>

<file path=xl/sharedStrings.xml><?xml version="1.0" encoding="utf-8"?>
<sst xmlns="http://schemas.openxmlformats.org/spreadsheetml/2006/main" count="67" uniqueCount="49">
  <si>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</si>
  <si>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</si>
  <si>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</si>
  <si>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</si>
  <si>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</si>
  <si>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</si>
  <si>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</si>
  <si>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</si>
  <si>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</si>
  <si>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</si>
  <si>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</si>
  <si>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</si>
  <si>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</si>
  <si>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</si>
  <si>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</si>
  <si>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Toner pro Brother MFC-L9570CDW - Yellow</t>
  </si>
  <si>
    <t>ks</t>
  </si>
  <si>
    <t>Toner pro Brother MFC-L9570CDW - Cyan</t>
  </si>
  <si>
    <t>Toner pro Brother MFC-L9570CDW - Magenta</t>
  </si>
  <si>
    <t>Azurový toner pro Lexmark CS310N</t>
  </si>
  <si>
    <t>Purpurový toner pro Lexmark CS310N</t>
  </si>
  <si>
    <t>Žlutý toner pro Lexmark CS310N</t>
  </si>
  <si>
    <t>Příloha č. 2 Kupní smlouvy - technická specifikace
Tonery (II.) 002 - 2021 (kompatibilní)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</si>
  <si>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</si>
  <si>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</si>
  <si>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</si>
  <si>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</si>
  <si>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</si>
  <si>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</si>
  <si>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</si>
  <si>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</si>
  <si>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</si>
  <si>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</si>
  <si>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</si>
  <si>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</si>
  <si>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</si>
  <si>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</si>
  <si>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UJP - Filip Bušek,
Tel.: 37763 5219,
busekf@ujp.zcu.cz</t>
  </si>
  <si>
    <t>Univerzitní 22, 
301 00 Plzeň, 
Ústav jazykové přípravy,
místnost UU 306</t>
  </si>
  <si>
    <t xml:space="preserve">RTI - Ing. Jiří Vaněk,
Tel.: 37763 8714,
vanek2@rti.zcu.cz </t>
  </si>
  <si>
    <t>Univerzitní 22,
301 00 Plzeň,
Fakulta strojní -
Regionální technologický institut,
místnost UL 308</t>
  </si>
  <si>
    <t>EO - Václava Vlková,
Tel.: 37763 1146,
vlkovav@rek.zcu.cz</t>
  </si>
  <si>
    <t>Univerzitní 8,
301 00 Plzeň,
Rrektorát - Ekonomický odbor,
místnost UR 221</t>
  </si>
  <si>
    <t>Toner do UTAX 4006ci - modrý</t>
  </si>
  <si>
    <t>Toner do Lexmark MS 415dn - černý</t>
  </si>
  <si>
    <t>Originální, nebo kompatibilní toner splňující podmínky certifikátu STMC. Minimální výtěžnost při 5% pokrytí 3 000 stran.</t>
  </si>
  <si>
    <t>Originální, nebo kompatibilní toner splňující podmínky certifikátu STMC. Minimální výtěžnost při 5% pokrytí 9 000 stran.</t>
  </si>
  <si>
    <t>Originální, nebo kompatibilní toner splňující podmínky certifikátu STMC. Minimální výtěžnost při 5% pokrytí 10 000 stran.</t>
  </si>
  <si>
    <t>Originální, nebo kompatibilní toner splňující podmínky certifikátu STMC. Minimální výtěžnost při 5% pokrytí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</si>
</sst>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164" fontId="0" fillId="3" borderId="2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3" borderId="22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5" xfId="0" applyFont="1" applyFill="1" applyBorder="1" applyAlignment="1" applyProtection="1">
      <alignment horizontal="center" vertical="center" textRotation="90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0" fillId="3" borderId="13" xfId="0" applyNumberFormat="1" applyFont="1" applyFill="1" applyBorder="1" applyAlignment="1" applyProtection="1">
      <alignment horizontal="left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vertical="center" wrapText="1"/>
    </xf>
    <xf numFmtId="0" fontId="1" fillId="3" borderId="24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/>
    </xf>
    <xf numFmtId="0" fontId="0" fillId="0" borderId="25" xfId="0" applyBorder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0" fillId="3" borderId="22" xfId="0" applyNumberFormat="1" applyFont="1" applyFill="1" applyBorder="1" applyAlignment="1" applyProtection="1">
      <alignment horizontal="left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horizontal="center" vertical="center" wrapText="1"/>
    </xf>
    <xf numFmtId="0" fontId="1" fillId="3" borderId="17" xfId="0" applyNumberFormat="1" applyFont="1" applyFill="1" applyBorder="1" applyAlignment="1" applyProtection="1">
      <alignment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25" xfId="0" applyFont="1" applyBorder="1" applyAlignment="1" applyProtection="1">
      <alignment vertical="center"/>
    </xf>
    <xf numFmtId="0" fontId="1" fillId="3" borderId="2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3" borderId="15" xfId="0" applyNumberFormat="1" applyFont="1" applyFill="1" applyBorder="1" applyAlignment="1" applyProtection="1">
      <alignment horizontal="left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3" borderId="15" xfId="0" applyNumberFormat="1" applyFont="1" applyFill="1" applyBorder="1" applyAlignment="1" applyProtection="1">
      <alignment horizontal="left" vertical="center" wrapText="1"/>
    </xf>
    <xf numFmtId="0" fontId="0" fillId="3" borderId="15" xfId="0" applyNumberFormat="1" applyFill="1" applyBorder="1" applyAlignment="1" applyProtection="1">
      <alignment horizontal="center" vertical="center" wrapText="1"/>
    </xf>
    <xf numFmtId="0" fontId="1" fillId="3" borderId="23" xfId="0" applyNumberFormat="1" applyFont="1" applyFill="1" applyBorder="1" applyAlignment="1" applyProtection="1">
      <alignment vertical="center" wrapText="1"/>
    </xf>
    <xf numFmtId="0" fontId="0" fillId="0" borderId="20" xfId="0" applyBorder="1" applyProtection="1"/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5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5" xfId="0" applyNumberFormat="1" applyFont="1" applyBorder="1" applyAlignment="1" applyProtection="1">
      <alignment horizontal="center" vertical="center"/>
    </xf>
    <xf numFmtId="164" fontId="3" fillId="0" borderId="6" xfId="0" applyNumberFormat="1" applyFont="1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7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164" fontId="10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2%20-%2014.01.2020%20DNS%20-%20Tonery%20KOMPATIBILN&#205;/+6319-0001-21%20UJP%20Bu&#353;ek%20-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2%20-%2014.01.2020%20DNS%20-%20Tonery%20KOMPATIBILN&#205;/+2119-0002-21%20RTI%20Van&#283;k%20Tonery%20II.%20(2020)%20-%20kompatibiln&#237;_lexmar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2%20-%2014.01.2020%20DNS%20-%20Tonery%20KOMPATIBILN&#205;/+9019-0005-21%20EO%20Vlkov&#225;%20Tonery012021%20-%20kompatibiln&#237;-907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4"/>
  <sheetViews>
    <sheetView tabSelected="1" zoomScale="50" zoomScaleNormal="50" workbookViewId="0">
      <selection activeCell="L31" sqref="L31"/>
    </sheetView>
  </sheetViews>
  <sheetFormatPr defaultRowHeight="14.4" x14ac:dyDescent="0.3"/>
  <cols>
    <col min="1" max="1" width="1.44140625" style="10" bestFit="1" customWidth="1"/>
    <col min="2" max="2" width="5.6640625" style="10" bestFit="1" customWidth="1"/>
    <col min="3" max="3" width="43.33203125" style="15" bestFit="1" customWidth="1"/>
    <col min="4" max="4" width="9.6640625" style="100" bestFit="1" customWidth="1"/>
    <col min="5" max="5" width="10.77734375" style="101" customWidth="1"/>
    <col min="6" max="6" width="63" style="15" customWidth="1"/>
    <col min="7" max="7" width="29.5546875" style="15" bestFit="1" customWidth="1"/>
    <col min="8" max="8" width="20.5546875" style="15" bestFit="1" customWidth="1"/>
    <col min="9" max="9" width="19" style="15" bestFit="1" customWidth="1"/>
    <col min="10" max="10" width="23.109375" style="10" hidden="1" customWidth="1"/>
    <col min="11" max="11" width="22.109375" style="10" customWidth="1"/>
    <col min="12" max="12" width="34" style="10" customWidth="1"/>
    <col min="13" max="13" width="26" style="15" customWidth="1"/>
    <col min="14" max="14" width="19.6640625" style="15" hidden="1" customWidth="1"/>
    <col min="15" max="15" width="20" style="10" customWidth="1"/>
    <col min="16" max="16" width="24.33203125" style="10" customWidth="1"/>
    <col min="17" max="17" width="20.6640625" style="10" bestFit="1" customWidth="1"/>
    <col min="18" max="18" width="19.6640625" style="10" bestFit="1" customWidth="1"/>
    <col min="19" max="19" width="19.6640625" style="10" hidden="1" customWidth="1"/>
    <col min="20" max="20" width="52.33203125" style="16" bestFit="1" customWidth="1"/>
    <col min="21" max="16384" width="8.88671875" style="10"/>
  </cols>
  <sheetData>
    <row r="1" spans="1:20" ht="39" customHeight="1" x14ac:dyDescent="0.3">
      <c r="B1" s="11" t="s">
        <v>22</v>
      </c>
      <c r="C1" s="12"/>
      <c r="D1" s="13"/>
      <c r="E1" s="14"/>
    </row>
    <row r="2" spans="1:20" ht="18.75" customHeight="1" x14ac:dyDescent="0.3">
      <c r="B2" s="17"/>
      <c r="C2" s="10"/>
      <c r="D2" s="17"/>
      <c r="E2" s="18"/>
      <c r="F2" s="19"/>
      <c r="G2" s="20"/>
      <c r="H2" s="20"/>
      <c r="I2" s="21"/>
      <c r="M2" s="19"/>
      <c r="N2" s="19"/>
      <c r="O2" s="22"/>
      <c r="P2" s="22"/>
      <c r="R2" s="22"/>
      <c r="S2" s="23"/>
      <c r="T2" s="24"/>
    </row>
    <row r="3" spans="1:20" ht="21.6" customHeight="1" x14ac:dyDescent="0.3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2"/>
      <c r="M3" s="29"/>
      <c r="N3" s="29"/>
      <c r="O3" s="29"/>
      <c r="P3" s="29"/>
      <c r="Q3" s="29"/>
      <c r="R3" s="29"/>
    </row>
    <row r="4" spans="1:20" ht="21.6" customHeight="1" thickBot="1" x14ac:dyDescent="0.35">
      <c r="B4" s="30"/>
      <c r="C4" s="31" t="s">
        <v>1</v>
      </c>
      <c r="D4" s="27"/>
      <c r="E4" s="27"/>
      <c r="F4" s="27"/>
      <c r="G4" s="27"/>
      <c r="H4" s="22"/>
      <c r="I4" s="22"/>
      <c r="J4" s="22"/>
      <c r="K4" s="22"/>
      <c r="L4" s="22"/>
      <c r="M4" s="19"/>
      <c r="N4" s="19"/>
      <c r="O4" s="22"/>
      <c r="P4" s="22"/>
      <c r="R4" s="22"/>
    </row>
    <row r="5" spans="1:20" ht="34.5" customHeight="1" thickBot="1" x14ac:dyDescent="0.35">
      <c r="B5" s="32"/>
      <c r="C5" s="33"/>
      <c r="D5" s="34"/>
      <c r="E5" s="34"/>
      <c r="F5" s="19"/>
      <c r="G5" s="35" t="s">
        <v>2</v>
      </c>
      <c r="H5" s="19"/>
      <c r="I5" s="19"/>
      <c r="M5" s="36"/>
      <c r="N5" s="36"/>
      <c r="P5" s="35" t="s">
        <v>2</v>
      </c>
      <c r="T5" s="21"/>
    </row>
    <row r="6" spans="1:20" ht="72.599999999999994" customHeight="1" thickTop="1" thickBot="1" x14ac:dyDescent="0.35">
      <c r="B6" s="37" t="s">
        <v>3</v>
      </c>
      <c r="C6" s="38" t="s">
        <v>23</v>
      </c>
      <c r="D6" s="39" t="s">
        <v>4</v>
      </c>
      <c r="E6" s="38" t="s">
        <v>24</v>
      </c>
      <c r="F6" s="38" t="s">
        <v>25</v>
      </c>
      <c r="G6" s="40" t="s">
        <v>5</v>
      </c>
      <c r="H6" s="38" t="s">
        <v>26</v>
      </c>
      <c r="I6" s="38" t="s">
        <v>29</v>
      </c>
      <c r="J6" s="38" t="s">
        <v>30</v>
      </c>
      <c r="K6" s="41" t="s">
        <v>31</v>
      </c>
      <c r="L6" s="38" t="s">
        <v>32</v>
      </c>
      <c r="M6" s="38" t="s">
        <v>33</v>
      </c>
      <c r="N6" s="38" t="s">
        <v>34</v>
      </c>
      <c r="O6" s="39" t="s">
        <v>6</v>
      </c>
      <c r="P6" s="42" t="s">
        <v>7</v>
      </c>
      <c r="Q6" s="43" t="s">
        <v>8</v>
      </c>
      <c r="R6" s="43" t="s">
        <v>9</v>
      </c>
      <c r="S6" s="38" t="s">
        <v>35</v>
      </c>
      <c r="T6" s="38" t="s">
        <v>36</v>
      </c>
    </row>
    <row r="7" spans="1:20" ht="39" customHeight="1" thickTop="1" x14ac:dyDescent="0.3">
      <c r="A7" s="44"/>
      <c r="B7" s="45">
        <v>1</v>
      </c>
      <c r="C7" s="46" t="s">
        <v>15</v>
      </c>
      <c r="D7" s="47">
        <v>2</v>
      </c>
      <c r="E7" s="48" t="s">
        <v>16</v>
      </c>
      <c r="F7" s="49" t="s">
        <v>46</v>
      </c>
      <c r="G7" s="102"/>
      <c r="H7" s="50" t="s">
        <v>27</v>
      </c>
      <c r="I7" s="7" t="s">
        <v>28</v>
      </c>
      <c r="J7" s="7"/>
      <c r="K7" s="50" t="s">
        <v>37</v>
      </c>
      <c r="L7" s="50" t="s">
        <v>38</v>
      </c>
      <c r="M7" s="51">
        <v>14</v>
      </c>
      <c r="N7" s="52">
        <f>D7*O7</f>
        <v>1400</v>
      </c>
      <c r="O7" s="1">
        <v>700</v>
      </c>
      <c r="P7" s="105"/>
      <c r="Q7" s="53">
        <f>D7*P7</f>
        <v>0</v>
      </c>
      <c r="R7" s="54" t="str">
        <f t="shared" ref="R7:R14" si="0">IF(ISNUMBER(P7), IF(P7&gt;O7,"NEVYHOVUJE","VYHOVUJE")," ")</f>
        <v xml:space="preserve"> </v>
      </c>
      <c r="S7" s="4"/>
      <c r="T7" s="7" t="s">
        <v>10</v>
      </c>
    </row>
    <row r="8" spans="1:20" ht="39" customHeight="1" x14ac:dyDescent="0.3">
      <c r="A8" s="55"/>
      <c r="B8" s="56">
        <v>2</v>
      </c>
      <c r="C8" s="46" t="s">
        <v>17</v>
      </c>
      <c r="D8" s="57">
        <v>2</v>
      </c>
      <c r="E8" s="58" t="s">
        <v>16</v>
      </c>
      <c r="F8" s="49" t="s">
        <v>46</v>
      </c>
      <c r="G8" s="103"/>
      <c r="H8" s="8"/>
      <c r="I8" s="8"/>
      <c r="J8" s="8"/>
      <c r="K8" s="8"/>
      <c r="L8" s="8"/>
      <c r="M8" s="59"/>
      <c r="N8" s="60">
        <f>D8*O8</f>
        <v>1400</v>
      </c>
      <c r="O8" s="2">
        <v>700</v>
      </c>
      <c r="P8" s="106"/>
      <c r="Q8" s="61">
        <f>D8*P8</f>
        <v>0</v>
      </c>
      <c r="R8" s="62" t="str">
        <f t="shared" si="0"/>
        <v xml:space="preserve"> </v>
      </c>
      <c r="S8" s="5"/>
      <c r="T8" s="8"/>
    </row>
    <row r="9" spans="1:20" ht="39" customHeight="1" thickBot="1" x14ac:dyDescent="0.35">
      <c r="A9" s="55"/>
      <c r="B9" s="63">
        <v>3</v>
      </c>
      <c r="C9" s="64" t="s">
        <v>18</v>
      </c>
      <c r="D9" s="65">
        <v>2</v>
      </c>
      <c r="E9" s="66" t="s">
        <v>16</v>
      </c>
      <c r="F9" s="67" t="s">
        <v>46</v>
      </c>
      <c r="G9" s="104"/>
      <c r="H9" s="9"/>
      <c r="I9" s="9"/>
      <c r="J9" s="9"/>
      <c r="K9" s="9"/>
      <c r="L9" s="9"/>
      <c r="M9" s="68"/>
      <c r="N9" s="69">
        <f>D9*O9</f>
        <v>1400</v>
      </c>
      <c r="O9" s="3">
        <v>700</v>
      </c>
      <c r="P9" s="107"/>
      <c r="Q9" s="70">
        <f>D9*P9</f>
        <v>0</v>
      </c>
      <c r="R9" s="71" t="str">
        <f t="shared" si="0"/>
        <v xml:space="preserve"> </v>
      </c>
      <c r="S9" s="6"/>
      <c r="T9" s="9"/>
    </row>
    <row r="10" spans="1:20" ht="37.799999999999997" customHeight="1" thickTop="1" x14ac:dyDescent="0.3">
      <c r="A10" s="72"/>
      <c r="B10" s="45">
        <v>4</v>
      </c>
      <c r="C10" s="46" t="s">
        <v>19</v>
      </c>
      <c r="D10" s="47">
        <v>1</v>
      </c>
      <c r="E10" s="48" t="s">
        <v>16</v>
      </c>
      <c r="F10" s="73" t="s">
        <v>45</v>
      </c>
      <c r="G10" s="102"/>
      <c r="H10" s="50" t="s">
        <v>27</v>
      </c>
      <c r="I10" s="7" t="s">
        <v>28</v>
      </c>
      <c r="J10" s="7"/>
      <c r="K10" s="50" t="s">
        <v>39</v>
      </c>
      <c r="L10" s="50" t="s">
        <v>40</v>
      </c>
      <c r="M10" s="51">
        <v>14</v>
      </c>
      <c r="N10" s="52">
        <f>D10*O10</f>
        <v>1600</v>
      </c>
      <c r="O10" s="1">
        <v>1600</v>
      </c>
      <c r="P10" s="105"/>
      <c r="Q10" s="53">
        <f>D10*P10</f>
        <v>0</v>
      </c>
      <c r="R10" s="54" t="str">
        <f t="shared" si="0"/>
        <v xml:space="preserve"> </v>
      </c>
      <c r="S10" s="4"/>
      <c r="T10" s="7" t="s">
        <v>10</v>
      </c>
    </row>
    <row r="11" spans="1:20" ht="37.799999999999997" customHeight="1" x14ac:dyDescent="0.3">
      <c r="A11" s="55"/>
      <c r="B11" s="45">
        <v>5</v>
      </c>
      <c r="C11" s="74" t="s">
        <v>20</v>
      </c>
      <c r="D11" s="57">
        <v>1</v>
      </c>
      <c r="E11" s="58" t="s">
        <v>16</v>
      </c>
      <c r="F11" s="49" t="s">
        <v>45</v>
      </c>
      <c r="G11" s="103"/>
      <c r="H11" s="8"/>
      <c r="I11" s="8"/>
      <c r="J11" s="8"/>
      <c r="K11" s="75"/>
      <c r="L11" s="75"/>
      <c r="M11" s="59"/>
      <c r="N11" s="60">
        <f>D11*O11</f>
        <v>1600</v>
      </c>
      <c r="O11" s="2">
        <v>1600</v>
      </c>
      <c r="P11" s="106"/>
      <c r="Q11" s="61">
        <f>D11*P11</f>
        <v>0</v>
      </c>
      <c r="R11" s="62" t="str">
        <f t="shared" si="0"/>
        <v xml:space="preserve"> </v>
      </c>
      <c r="S11" s="5"/>
      <c r="T11" s="8"/>
    </row>
    <row r="12" spans="1:20" ht="37.799999999999997" customHeight="1" thickBot="1" x14ac:dyDescent="0.35">
      <c r="A12" s="55"/>
      <c r="B12" s="76">
        <v>6</v>
      </c>
      <c r="C12" s="77" t="s">
        <v>21</v>
      </c>
      <c r="D12" s="65">
        <v>1</v>
      </c>
      <c r="E12" s="66" t="s">
        <v>16</v>
      </c>
      <c r="F12" s="67" t="s">
        <v>45</v>
      </c>
      <c r="G12" s="104"/>
      <c r="H12" s="9"/>
      <c r="I12" s="9"/>
      <c r="J12" s="9"/>
      <c r="K12" s="78"/>
      <c r="L12" s="78"/>
      <c r="M12" s="68"/>
      <c r="N12" s="69">
        <f>D12*O12</f>
        <v>1600</v>
      </c>
      <c r="O12" s="3">
        <v>1600</v>
      </c>
      <c r="P12" s="107"/>
      <c r="Q12" s="70">
        <f>D12*P12</f>
        <v>0</v>
      </c>
      <c r="R12" s="71" t="str">
        <f t="shared" si="0"/>
        <v xml:space="preserve"> </v>
      </c>
      <c r="S12" s="6"/>
      <c r="T12" s="9"/>
    </row>
    <row r="13" spans="1:20" ht="45" customHeight="1" thickTop="1" x14ac:dyDescent="0.3">
      <c r="A13" s="72"/>
      <c r="B13" s="45">
        <v>7</v>
      </c>
      <c r="C13" s="79" t="s">
        <v>44</v>
      </c>
      <c r="D13" s="47">
        <v>5</v>
      </c>
      <c r="E13" s="48" t="s">
        <v>16</v>
      </c>
      <c r="F13" s="73" t="s">
        <v>47</v>
      </c>
      <c r="G13" s="102"/>
      <c r="H13" s="50" t="s">
        <v>27</v>
      </c>
      <c r="I13" s="7" t="s">
        <v>28</v>
      </c>
      <c r="J13" s="7"/>
      <c r="K13" s="50" t="s">
        <v>41</v>
      </c>
      <c r="L13" s="50" t="s">
        <v>42</v>
      </c>
      <c r="M13" s="51">
        <v>14</v>
      </c>
      <c r="N13" s="52">
        <f>D13*O13</f>
        <v>10500</v>
      </c>
      <c r="O13" s="1">
        <v>2100</v>
      </c>
      <c r="P13" s="105"/>
      <c r="Q13" s="53">
        <f>D13*P13</f>
        <v>0</v>
      </c>
      <c r="R13" s="54" t="str">
        <f t="shared" si="0"/>
        <v xml:space="preserve"> </v>
      </c>
      <c r="S13" s="4"/>
      <c r="T13" s="7" t="s">
        <v>10</v>
      </c>
    </row>
    <row r="14" spans="1:20" ht="45" customHeight="1" thickBot="1" x14ac:dyDescent="0.35">
      <c r="A14" s="55"/>
      <c r="B14" s="76">
        <v>8</v>
      </c>
      <c r="C14" s="80" t="s">
        <v>43</v>
      </c>
      <c r="D14" s="65">
        <v>1</v>
      </c>
      <c r="E14" s="81" t="s">
        <v>16</v>
      </c>
      <c r="F14" s="82" t="s">
        <v>48</v>
      </c>
      <c r="G14" s="104"/>
      <c r="H14" s="9"/>
      <c r="I14" s="9"/>
      <c r="J14" s="9"/>
      <c r="K14" s="9"/>
      <c r="L14" s="9"/>
      <c r="M14" s="68"/>
      <c r="N14" s="69">
        <f>D14*O14</f>
        <v>3300</v>
      </c>
      <c r="O14" s="3">
        <v>3300</v>
      </c>
      <c r="P14" s="107"/>
      <c r="Q14" s="70">
        <f>D14*P14</f>
        <v>0</v>
      </c>
      <c r="R14" s="71" t="str">
        <f t="shared" si="0"/>
        <v xml:space="preserve"> </v>
      </c>
      <c r="S14" s="6"/>
      <c r="T14" s="9"/>
    </row>
    <row r="15" spans="1:20" ht="13.5" customHeight="1" thickTop="1" thickBot="1" x14ac:dyDescent="0.35">
      <c r="C15" s="10"/>
      <c r="D15" s="10"/>
      <c r="E15" s="10"/>
      <c r="F15" s="10"/>
      <c r="G15" s="10"/>
      <c r="H15" s="10"/>
      <c r="I15" s="10"/>
      <c r="M15" s="10"/>
      <c r="N15" s="10"/>
      <c r="Q15" s="83"/>
    </row>
    <row r="16" spans="1:20" ht="60.75" customHeight="1" thickTop="1" thickBot="1" x14ac:dyDescent="0.35">
      <c r="B16" s="84" t="s">
        <v>11</v>
      </c>
      <c r="C16" s="85"/>
      <c r="D16" s="85"/>
      <c r="E16" s="85"/>
      <c r="F16" s="85"/>
      <c r="G16" s="85"/>
      <c r="H16" s="86"/>
      <c r="I16" s="86"/>
      <c r="J16" s="86"/>
      <c r="K16" s="21"/>
      <c r="L16" s="21"/>
      <c r="M16" s="87"/>
      <c r="N16" s="87"/>
      <c r="O16" s="88" t="s">
        <v>12</v>
      </c>
      <c r="P16" s="89" t="s">
        <v>13</v>
      </c>
      <c r="Q16" s="90"/>
      <c r="R16" s="91"/>
      <c r="S16" s="36"/>
      <c r="T16" s="92"/>
    </row>
    <row r="17" spans="2:18" ht="33" customHeight="1" thickTop="1" thickBot="1" x14ac:dyDescent="0.35">
      <c r="B17" s="93" t="s">
        <v>14</v>
      </c>
      <c r="C17" s="93"/>
      <c r="D17" s="93"/>
      <c r="E17" s="93"/>
      <c r="F17" s="93"/>
      <c r="G17" s="93"/>
      <c r="H17" s="94"/>
      <c r="K17" s="17"/>
      <c r="L17" s="17"/>
      <c r="M17" s="95"/>
      <c r="N17" s="95"/>
      <c r="O17" s="96">
        <f>SUM(N7:N14)</f>
        <v>22800</v>
      </c>
      <c r="P17" s="97">
        <f>SUM(Q7:Q14)</f>
        <v>0</v>
      </c>
      <c r="Q17" s="98"/>
      <c r="R17" s="99"/>
    </row>
    <row r="18" spans="2:18" ht="14.25" customHeight="1" thickTop="1" x14ac:dyDescent="0.3"/>
    <row r="19" spans="2:18" ht="14.25" customHeight="1" x14ac:dyDescent="0.3"/>
    <row r="20" spans="2:18" ht="14.25" customHeight="1" x14ac:dyDescent="0.3"/>
    <row r="21" spans="2:18" ht="14.25" customHeight="1" x14ac:dyDescent="0.3"/>
    <row r="22" spans="2:18" ht="14.25" customHeight="1" x14ac:dyDescent="0.3"/>
    <row r="23" spans="2:18" ht="14.25" customHeight="1" x14ac:dyDescent="0.3"/>
    <row r="24" spans="2:18" ht="14.25" customHeight="1" x14ac:dyDescent="0.3"/>
    <row r="25" spans="2:18" ht="14.25" customHeight="1" x14ac:dyDescent="0.3"/>
    <row r="26" spans="2:18" ht="14.25" customHeight="1" x14ac:dyDescent="0.3"/>
    <row r="27" spans="2:18" ht="14.25" customHeight="1" x14ac:dyDescent="0.3"/>
    <row r="28" spans="2:18" ht="14.25" customHeight="1" x14ac:dyDescent="0.3"/>
    <row r="29" spans="2:18" ht="14.25" customHeight="1" x14ac:dyDescent="0.3"/>
    <row r="30" spans="2:18" ht="14.25" customHeight="1" x14ac:dyDescent="0.3"/>
    <row r="31" spans="2:18" ht="14.25" customHeight="1" x14ac:dyDescent="0.3"/>
    <row r="32" spans="2:18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</sheetData>
  <sheetProtection password="C143" sheet="1" objects="1" scenarios="1"/>
  <mergeCells count="29">
    <mergeCell ref="S7:S9"/>
    <mergeCell ref="S10:S12"/>
    <mergeCell ref="S13:S14"/>
    <mergeCell ref="T7:T9"/>
    <mergeCell ref="T10:T12"/>
    <mergeCell ref="T13:T14"/>
    <mergeCell ref="B17:G17"/>
    <mergeCell ref="P17:R17"/>
    <mergeCell ref="H7:H9"/>
    <mergeCell ref="I7:I9"/>
    <mergeCell ref="J7:J9"/>
    <mergeCell ref="K7:K9"/>
    <mergeCell ref="H10:H12"/>
    <mergeCell ref="I10:I12"/>
    <mergeCell ref="J10:J12"/>
    <mergeCell ref="K10:K12"/>
    <mergeCell ref="M13:M14"/>
    <mergeCell ref="B1:C1"/>
    <mergeCell ref="B16:G16"/>
    <mergeCell ref="P16:R16"/>
    <mergeCell ref="H13:H14"/>
    <mergeCell ref="I13:I14"/>
    <mergeCell ref="J13:J14"/>
    <mergeCell ref="K13:K14"/>
    <mergeCell ref="L7:L9"/>
    <mergeCell ref="L10:L12"/>
    <mergeCell ref="L13:L14"/>
    <mergeCell ref="M7:M9"/>
    <mergeCell ref="M10:M12"/>
  </mergeCells>
  <conditionalFormatting sqref="B7:B14">
    <cfRule type="containsBlanks" dxfId="10" priority="54">
      <formula>LEN(TRIM(B7))=0</formula>
    </cfRule>
  </conditionalFormatting>
  <conditionalFormatting sqref="B7:B14">
    <cfRule type="cellIs" dxfId="9" priority="49" operator="greaterThanOrEqual">
      <formula>1</formula>
    </cfRule>
  </conditionalFormatting>
  <conditionalFormatting sqref="R7:R14">
    <cfRule type="cellIs" dxfId="8" priority="46" operator="equal">
      <formula>"VYHOVUJE"</formula>
    </cfRule>
  </conditionalFormatting>
  <conditionalFormatting sqref="R7:R14">
    <cfRule type="cellIs" dxfId="7" priority="45" operator="equal">
      <formula>"NEVYHOVUJE"</formula>
    </cfRule>
  </conditionalFormatting>
  <conditionalFormatting sqref="G7:G14 P7:P14">
    <cfRule type="containsBlanks" dxfId="6" priority="26">
      <formula>LEN(TRIM(G7))=0</formula>
    </cfRule>
  </conditionalFormatting>
  <conditionalFormatting sqref="G7:G14 P7:P14">
    <cfRule type="notContainsBlanks" dxfId="5" priority="24">
      <formula>LEN(TRIM(G7))&gt;0</formula>
    </cfRule>
  </conditionalFormatting>
  <conditionalFormatting sqref="G7:G14 P7:P14">
    <cfRule type="notContainsBlanks" dxfId="4" priority="23">
      <formula>LEN(TRIM(G7))&gt;0</formula>
    </cfRule>
  </conditionalFormatting>
  <conditionalFormatting sqref="G7:G14">
    <cfRule type="notContainsBlanks" dxfId="3" priority="22">
      <formula>LEN(TRIM(G7))&gt;0</formula>
    </cfRule>
  </conditionalFormatting>
  <conditionalFormatting sqref="D7:D9">
    <cfRule type="containsBlanks" dxfId="2" priority="3">
      <formula>LEN(TRIM(D7))=0</formula>
    </cfRule>
  </conditionalFormatting>
  <conditionalFormatting sqref="D10:D12">
    <cfRule type="containsBlanks" dxfId="1" priority="2">
      <formula>LEN(TRIM(D10))=0</formula>
    </cfRule>
  </conditionalFormatting>
  <conditionalFormatting sqref="D13:D14">
    <cfRule type="containsBlanks" dxfId="0" priority="1">
      <formula>LEN(TRIM(D13))=0</formula>
    </cfRule>
  </conditionalFormatting>
  <dataValidations count="2">
    <dataValidation type="list" showInputMessage="1" showErrorMessage="1" sqref="I10 I13 I7">
      <formula1>"ANO,NE"</formula1>
    </dataValidation>
    <dataValidation type="list" showInputMessage="1" showErrorMessage="1" sqref="E7:E14">
      <formula1>"ks,bal,sada,"</formula1>
    </dataValidation>
  </dataValidations>
  <pageMargins left="0.15748031496062992" right="0.19685039370078741" top="0.42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  <x14:dataValidation type="list" allowBlank="1" showInputMessage="1" showErrorMessage="1">
          <x14:formula1>
            <xm:f>[3]CPV!#REF!</xm:f>
          </x14:formula1>
          <xm:sqref>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2021-01-25T09:40:54Z</cp:lastPrinted>
  <dcterms:created xsi:type="dcterms:W3CDTF">2014-03-05T12:43:32Z</dcterms:created>
  <dcterms:modified xsi:type="dcterms:W3CDTF">2021-01-25T13:15:22Z</dcterms:modified>
</cp:coreProperties>
</file>